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0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R5" i="1" l="1"/>
  <c r="L5" i="1"/>
  <c r="F5" i="1"/>
  <c r="S7" i="1" l="1"/>
  <c r="S8" i="1"/>
  <c r="S6" i="1"/>
  <c r="R7" i="1"/>
  <c r="R8" i="1"/>
  <c r="R6" i="1"/>
  <c r="Q9" i="1"/>
  <c r="S9" i="1" s="1"/>
  <c r="P9" i="1"/>
  <c r="M7" i="1"/>
  <c r="M8" i="1"/>
  <c r="M6" i="1"/>
  <c r="L7" i="1"/>
  <c r="L8" i="1"/>
  <c r="L6" i="1"/>
  <c r="J9" i="1"/>
  <c r="K9" i="1"/>
  <c r="G7" i="1"/>
  <c r="G8" i="1"/>
  <c r="G9" i="1"/>
  <c r="G6" i="1"/>
  <c r="F7" i="1"/>
  <c r="F8" i="1"/>
  <c r="F6" i="1"/>
  <c r="M9" i="1" l="1"/>
</calcChain>
</file>

<file path=xl/comments1.xml><?xml version="1.0" encoding="utf-8"?>
<comments xmlns="http://schemas.openxmlformats.org/spreadsheetml/2006/main">
  <authors>
    <author>Автор</author>
  </authors>
  <commentList>
    <comment ref="E3" authorId="0" shapeId="0">
      <text>
        <r>
          <rPr>
            <sz val="9"/>
            <color indexed="81"/>
            <rFont val="Tahoma"/>
            <family val="2"/>
            <charset val="204"/>
          </rPr>
          <t xml:space="preserve">Тренд с учетом факта за прошедший период
</t>
        </r>
      </text>
    </comment>
    <comment ref="K3" authorId="0" shapeId="0">
      <text>
        <r>
          <rPr>
            <sz val="9"/>
            <color indexed="81"/>
            <rFont val="Tahoma"/>
            <family val="2"/>
            <charset val="204"/>
          </rPr>
          <t xml:space="preserve">Тренд с учетом факта за прошедший период
</t>
        </r>
      </text>
    </comment>
    <comment ref="Q3" authorId="0" shapeId="0">
      <text>
        <r>
          <rPr>
            <sz val="9"/>
            <color indexed="81"/>
            <rFont val="Tahoma"/>
            <family val="2"/>
            <charset val="204"/>
          </rPr>
          <t xml:space="preserve">Тренд с учетом факта за прошедший период
</t>
        </r>
      </text>
    </comment>
  </commentList>
</comments>
</file>

<file path=xl/sharedStrings.xml><?xml version="1.0" encoding="utf-8"?>
<sst xmlns="http://schemas.openxmlformats.org/spreadsheetml/2006/main" count="28" uniqueCount="20">
  <si>
    <t>Показатель</t>
  </si>
  <si>
    <t>Магазин 1</t>
  </si>
  <si>
    <t>Магазин 2</t>
  </si>
  <si>
    <t>Магазин 3</t>
  </si>
  <si>
    <t>Дата открытия</t>
  </si>
  <si>
    <t>Отчет об окупаемости торговых точек на 30 сентября</t>
  </si>
  <si>
    <t>План на отчетную дату</t>
  </si>
  <si>
    <t>Факт на отчетную дату</t>
  </si>
  <si>
    <t>Срок окупаемости, мес.</t>
  </si>
  <si>
    <t>Выручка нарастающим итогом с момента открытия, тыс. руб.</t>
  </si>
  <si>
    <t>Операционная прибыль нарастающим итогом с момента открытия, тыс. руб.</t>
  </si>
  <si>
    <t xml:space="preserve">План на конец года </t>
  </si>
  <si>
    <t>Прогноз на конец года</t>
  </si>
  <si>
    <t>Отклонение план-факт (гр. 9 – гр. 8)</t>
  </si>
  <si>
    <t>Отклонение прогноз-план (гр. 5 – гр. 4)</t>
  </si>
  <si>
    <t>Отклонение план-факт (гр. 3 – гр. 2)</t>
  </si>
  <si>
    <t>Отклонение прогноз-план (гр. 11 – гр. 10)</t>
  </si>
  <si>
    <t>Отклонение план-факт (гр. 15 – гр. 14)</t>
  </si>
  <si>
    <t>Отклонение прогноз-план (гр. 17 – гр. 16)</t>
  </si>
  <si>
    <t>Инвестиции нарастающим итогом с момента открытия,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</si>
</sst>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2" fillId="0" borderId="0" xfId="0" applyFont="1"/>
    <xf numFmtId="0" fontId="3" fillId="0" borderId="0" xfId="0" applyFont="1"/>
    <xf numFmtId="0" fontId="1" fillId="3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/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4" fontId="0" fillId="0" borderId="8" xfId="0" applyNumberFormat="1" applyBorder="1"/>
    <xf numFmtId="0" fontId="0" fillId="2" borderId="9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2" borderId="10" xfId="0" applyFill="1" applyBorder="1"/>
    <xf numFmtId="0" fontId="0" fillId="2" borderId="11" xfId="0" applyFill="1" applyBorder="1"/>
    <xf numFmtId="164" fontId="0" fillId="0" borderId="11" xfId="0" applyNumberFormat="1" applyBorder="1"/>
    <xf numFmtId="164" fontId="0" fillId="0" borderId="12" xfId="0" applyNumberFormat="1" applyBorder="1"/>
    <xf numFmtId="0" fontId="1" fillId="3" borderId="0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3" fontId="0" fillId="0" borderId="8" xfId="0" applyNumberFormat="1" applyBorder="1"/>
    <xf numFmtId="3" fontId="0" fillId="0" borderId="1" xfId="0" applyNumberFormat="1" applyBorder="1"/>
    <xf numFmtId="3" fontId="0" fillId="0" borderId="9" xfId="0" applyNumberFormat="1" applyBorder="1"/>
    <xf numFmtId="0" fontId="0" fillId="4" borderId="1" xfId="0" applyFill="1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7"/>
  <sheetViews>
    <sheetView tabSelected="1" workbookViewId="0">
      <selection activeCell="K7" sqref="K7"/>
    </sheetView>
  </sheetViews>
  <sheetFormatPr defaultRowHeight="15" outlineLevelCol="1" x14ac:dyDescent="0.25"/>
  <cols>
    <col min="1" max="1" width="41.85546875" customWidth="1"/>
    <col min="2" max="3" width="12.140625" customWidth="1" outlineLevel="1"/>
    <col min="4" max="4" width="12.28515625" customWidth="1" outlineLevel="1"/>
    <col min="5" max="5" width="14.5703125" customWidth="1" outlineLevel="1"/>
    <col min="6" max="7" width="14" customWidth="1" outlineLevel="1"/>
    <col min="8" max="8" width="13.140625" customWidth="1"/>
    <col min="9" max="9" width="13.5703125" customWidth="1" outlineLevel="1"/>
    <col min="10" max="10" width="11.85546875" customWidth="1" outlineLevel="1"/>
    <col min="11" max="11" width="12" customWidth="1" outlineLevel="1"/>
    <col min="12" max="12" width="13.42578125" customWidth="1" outlineLevel="1"/>
    <col min="13" max="13" width="15.85546875" customWidth="1" outlineLevel="1"/>
    <col min="14" max="14" width="11.42578125" customWidth="1"/>
    <col min="15" max="15" width="12.140625" customWidth="1" outlineLevel="1"/>
    <col min="16" max="16" width="12" customWidth="1" outlineLevel="1"/>
    <col min="17" max="17" width="13.140625" customWidth="1" outlineLevel="1"/>
    <col min="18" max="18" width="13.85546875" customWidth="1" outlineLevel="1"/>
    <col min="19" max="19" width="15.7109375" customWidth="1" outlineLevel="1"/>
  </cols>
  <sheetData>
    <row r="1" spans="1:19" ht="16.5" thickBot="1" x14ac:dyDescent="0.3">
      <c r="A1" s="5" t="s">
        <v>5</v>
      </c>
    </row>
    <row r="2" spans="1:19" ht="15" customHeight="1" x14ac:dyDescent="0.25">
      <c r="A2" s="29" t="s">
        <v>0</v>
      </c>
      <c r="B2" s="31" t="s">
        <v>1</v>
      </c>
      <c r="C2" s="32"/>
      <c r="D2" s="32"/>
      <c r="E2" s="32"/>
      <c r="F2" s="32"/>
      <c r="G2" s="33"/>
      <c r="H2" s="34" t="s">
        <v>2</v>
      </c>
      <c r="I2" s="35"/>
      <c r="J2" s="35"/>
      <c r="K2" s="35"/>
      <c r="L2" s="35"/>
      <c r="M2" s="36"/>
      <c r="N2" s="31" t="s">
        <v>3</v>
      </c>
      <c r="O2" s="32"/>
      <c r="P2" s="32"/>
      <c r="Q2" s="32"/>
      <c r="R2" s="32"/>
      <c r="S2" s="33"/>
    </row>
    <row r="3" spans="1:19" ht="60" x14ac:dyDescent="0.25">
      <c r="A3" s="30"/>
      <c r="B3" s="11" t="s">
        <v>6</v>
      </c>
      <c r="C3" s="3" t="s">
        <v>7</v>
      </c>
      <c r="D3" s="3" t="s">
        <v>11</v>
      </c>
      <c r="E3" s="3" t="s">
        <v>12</v>
      </c>
      <c r="F3" s="3" t="s">
        <v>15</v>
      </c>
      <c r="G3" s="12" t="s">
        <v>14</v>
      </c>
      <c r="H3" s="11" t="s">
        <v>6</v>
      </c>
      <c r="I3" s="3" t="s">
        <v>7</v>
      </c>
      <c r="J3" s="3" t="s">
        <v>11</v>
      </c>
      <c r="K3" s="3" t="s">
        <v>12</v>
      </c>
      <c r="L3" s="3" t="s">
        <v>13</v>
      </c>
      <c r="M3" s="12" t="s">
        <v>16</v>
      </c>
      <c r="N3" s="11" t="s">
        <v>6</v>
      </c>
      <c r="O3" s="3" t="s">
        <v>7</v>
      </c>
      <c r="P3" s="3" t="s">
        <v>11</v>
      </c>
      <c r="Q3" s="3" t="s">
        <v>12</v>
      </c>
      <c r="R3" s="3" t="s">
        <v>17</v>
      </c>
      <c r="S3" s="12" t="s">
        <v>18</v>
      </c>
    </row>
    <row r="4" spans="1:19" ht="21" customHeight="1" x14ac:dyDescent="0.25">
      <c r="A4" s="7">
        <v>1</v>
      </c>
      <c r="B4" s="11">
        <v>2</v>
      </c>
      <c r="C4" s="3">
        <v>3</v>
      </c>
      <c r="D4" s="3">
        <v>4</v>
      </c>
      <c r="E4" s="3">
        <v>5</v>
      </c>
      <c r="F4" s="3">
        <v>6</v>
      </c>
      <c r="G4" s="12">
        <v>7</v>
      </c>
      <c r="H4" s="11">
        <v>8</v>
      </c>
      <c r="I4" s="3">
        <v>9</v>
      </c>
      <c r="J4" s="3">
        <v>10</v>
      </c>
      <c r="K4" s="3">
        <v>11</v>
      </c>
      <c r="L4" s="3">
        <v>12</v>
      </c>
      <c r="M4" s="12">
        <v>13</v>
      </c>
      <c r="N4" s="11">
        <v>14</v>
      </c>
      <c r="O4" s="3">
        <v>15</v>
      </c>
      <c r="P4" s="3">
        <v>16</v>
      </c>
      <c r="Q4" s="23">
        <v>17</v>
      </c>
      <c r="R4" s="3">
        <v>18</v>
      </c>
      <c r="S4" s="24">
        <v>19</v>
      </c>
    </row>
    <row r="5" spans="1:19" ht="17.25" customHeight="1" x14ac:dyDescent="0.25">
      <c r="A5" s="8" t="s">
        <v>4</v>
      </c>
      <c r="B5" s="13">
        <v>44562</v>
      </c>
      <c r="C5" s="4">
        <v>44562</v>
      </c>
      <c r="D5" s="2"/>
      <c r="E5" s="2"/>
      <c r="F5" s="28">
        <f>C5-B5</f>
        <v>0</v>
      </c>
      <c r="G5" s="14"/>
      <c r="H5" s="13">
        <v>44378</v>
      </c>
      <c r="I5" s="4">
        <v>44378</v>
      </c>
      <c r="J5" s="2"/>
      <c r="K5" s="2"/>
      <c r="L5" s="28">
        <f>I5-H5</f>
        <v>0</v>
      </c>
      <c r="M5" s="14"/>
      <c r="N5" s="13">
        <v>44652</v>
      </c>
      <c r="O5" s="4">
        <v>44652</v>
      </c>
      <c r="P5" s="2"/>
      <c r="Q5" s="2"/>
      <c r="R5" s="28">
        <f>O5-N5</f>
        <v>0</v>
      </c>
      <c r="S5" s="14"/>
    </row>
    <row r="6" spans="1:19" ht="30" x14ac:dyDescent="0.25">
      <c r="A6" s="9" t="s">
        <v>19</v>
      </c>
      <c r="B6" s="25">
        <v>5000</v>
      </c>
      <c r="C6" s="26">
        <v>5200</v>
      </c>
      <c r="D6" s="26">
        <v>6500</v>
      </c>
      <c r="E6" s="26">
        <v>6700</v>
      </c>
      <c r="F6" s="26">
        <f>C6-B6</f>
        <v>200</v>
      </c>
      <c r="G6" s="27">
        <f>E6-D6</f>
        <v>200</v>
      </c>
      <c r="H6" s="25">
        <v>20000</v>
      </c>
      <c r="I6" s="26">
        <v>28000</v>
      </c>
      <c r="J6" s="26">
        <v>20000</v>
      </c>
      <c r="K6" s="26">
        <v>29000</v>
      </c>
      <c r="L6" s="26">
        <f>I6-H6</f>
        <v>8000</v>
      </c>
      <c r="M6" s="27">
        <f>K6-J6</f>
        <v>9000</v>
      </c>
      <c r="N6" s="15">
        <v>4000</v>
      </c>
      <c r="O6" s="1">
        <v>4000</v>
      </c>
      <c r="P6" s="1">
        <v>6000</v>
      </c>
      <c r="Q6" s="1">
        <v>6000</v>
      </c>
      <c r="R6" s="1">
        <f>O6-N6</f>
        <v>0</v>
      </c>
      <c r="S6" s="16">
        <f>Q6-P6</f>
        <v>0</v>
      </c>
    </row>
    <row r="7" spans="1:19" ht="30" x14ac:dyDescent="0.25">
      <c r="A7" s="9" t="s">
        <v>9</v>
      </c>
      <c r="B7" s="25">
        <v>9000</v>
      </c>
      <c r="C7" s="26">
        <v>6000</v>
      </c>
      <c r="D7" s="26">
        <v>12000</v>
      </c>
      <c r="E7" s="26">
        <v>9000</v>
      </c>
      <c r="F7" s="26">
        <f t="shared" ref="F7:F8" si="0">C7-B7</f>
        <v>-3000</v>
      </c>
      <c r="G7" s="27">
        <f t="shared" ref="G7:G9" si="1">E7-D7</f>
        <v>-3000</v>
      </c>
      <c r="H7" s="25">
        <v>18000</v>
      </c>
      <c r="I7" s="26">
        <v>13000</v>
      </c>
      <c r="J7" s="26">
        <v>24000</v>
      </c>
      <c r="K7" s="26">
        <v>19000</v>
      </c>
      <c r="L7" s="26">
        <f t="shared" ref="L7:L8" si="2">I7-H7</f>
        <v>-5000</v>
      </c>
      <c r="M7" s="27">
        <f t="shared" ref="M7:M9" si="3">K7-J7</f>
        <v>-5000</v>
      </c>
      <c r="N7" s="15">
        <v>6300</v>
      </c>
      <c r="O7" s="1">
        <v>6000</v>
      </c>
      <c r="P7" s="1">
        <v>8400</v>
      </c>
      <c r="Q7" s="1">
        <v>8100</v>
      </c>
      <c r="R7" s="1">
        <f t="shared" ref="R7:R8" si="4">O7-N7</f>
        <v>-300</v>
      </c>
      <c r="S7" s="16">
        <f t="shared" ref="S7:S9" si="5">Q7-P7</f>
        <v>-300</v>
      </c>
    </row>
    <row r="8" spans="1:19" ht="30" x14ac:dyDescent="0.25">
      <c r="A8" s="9" t="s">
        <v>10</v>
      </c>
      <c r="B8" s="25">
        <v>750</v>
      </c>
      <c r="C8" s="26">
        <v>500</v>
      </c>
      <c r="D8" s="26">
        <v>1000</v>
      </c>
      <c r="E8" s="26">
        <v>750</v>
      </c>
      <c r="F8" s="26">
        <f t="shared" si="0"/>
        <v>-250</v>
      </c>
      <c r="G8" s="27">
        <f t="shared" si="1"/>
        <v>-250</v>
      </c>
      <c r="H8" s="25">
        <v>2000</v>
      </c>
      <c r="I8" s="26">
        <v>1400</v>
      </c>
      <c r="J8" s="26">
        <v>2700</v>
      </c>
      <c r="K8" s="26">
        <v>2100</v>
      </c>
      <c r="L8" s="26">
        <f t="shared" si="2"/>
        <v>-600</v>
      </c>
      <c r="M8" s="27">
        <f t="shared" si="3"/>
        <v>-600</v>
      </c>
      <c r="N8" s="15">
        <v>700</v>
      </c>
      <c r="O8" s="1">
        <v>600</v>
      </c>
      <c r="P8" s="1">
        <v>1100</v>
      </c>
      <c r="Q8" s="1">
        <v>1000</v>
      </c>
      <c r="R8" s="1">
        <f t="shared" si="4"/>
        <v>-100</v>
      </c>
      <c r="S8" s="16">
        <f t="shared" si="5"/>
        <v>-100</v>
      </c>
    </row>
    <row r="9" spans="1:19" ht="15.75" thickBot="1" x14ac:dyDescent="0.3">
      <c r="A9" s="10" t="s">
        <v>8</v>
      </c>
      <c r="B9" s="19"/>
      <c r="C9" s="20"/>
      <c r="D9" s="17">
        <v>6.5</v>
      </c>
      <c r="E9" s="17">
        <v>9</v>
      </c>
      <c r="F9" s="20"/>
      <c r="G9" s="18">
        <f t="shared" si="1"/>
        <v>2.5</v>
      </c>
      <c r="H9" s="19"/>
      <c r="I9" s="20"/>
      <c r="J9" s="21">
        <f>J6/J8</f>
        <v>7.4074074074074074</v>
      </c>
      <c r="K9" s="21">
        <f>K6/K8</f>
        <v>13.80952380952381</v>
      </c>
      <c r="L9" s="20"/>
      <c r="M9" s="22">
        <f t="shared" si="3"/>
        <v>6.4021164021164028</v>
      </c>
      <c r="N9" s="19"/>
      <c r="O9" s="20"/>
      <c r="P9" s="22">
        <f>P6/P8</f>
        <v>5.4545454545454541</v>
      </c>
      <c r="Q9" s="22">
        <f>Q6/Q8</f>
        <v>6</v>
      </c>
      <c r="R9" s="20"/>
      <c r="S9" s="22">
        <f t="shared" si="5"/>
        <v>0.54545454545454586</v>
      </c>
    </row>
    <row r="12" spans="1:19" x14ac:dyDescent="0.25">
      <c r="A12" s="6"/>
    </row>
    <row r="17" spans="1:1" x14ac:dyDescent="0.25">
      <c r="A17" s="9"/>
    </row>
  </sheetData>
  <mergeCells count="4">
    <mergeCell ref="A2:A3"/>
    <mergeCell ref="B2:G2"/>
    <mergeCell ref="H2:M2"/>
    <mergeCell ref="N2:S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Подготовлено экспертами Актион-МЦФЭР</dc:description>
  <dcterms:created xsi:type="dcterms:W3CDTF">2019-08-30T14:21:46Z</dcterms:created>
  <dcterms:modified xsi:type="dcterms:W3CDTF">2025-02-04T12:48:46Z</dcterms:modified>
</cp:coreProperties>
</file>